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u.arukaev\Downloads\Kitman\"/>
    </mc:Choice>
  </mc:AlternateContent>
  <bookViews>
    <workbookView xWindow="-110" yWindow="-110" windowWidth="19420" windowHeight="10420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l="1"/>
  <c r="B8" i="1"/>
  <c r="F8" i="1" s="1"/>
  <c r="B9" i="1"/>
  <c r="F9" i="1" s="1"/>
  <c r="F10" i="1" l="1"/>
</calcChain>
</file>

<file path=xl/sharedStrings.xml><?xml version="1.0" encoding="utf-8"?>
<sst xmlns="http://schemas.openxmlformats.org/spreadsheetml/2006/main" count="35" uniqueCount="24">
  <si>
    <t>Pakkumuse vorm OSA 1 (Relvakapid)</t>
  </si>
  <si>
    <t>Kaup</t>
  </si>
  <si>
    <t>Kogus</t>
  </si>
  <si>
    <t>Aadress/objekt</t>
  </si>
  <si>
    <t>Ühiku maksumus km-ta (eur/tk)</t>
  </si>
  <si>
    <t>Kauba maksumus kokku km-ta (eur)</t>
  </si>
  <si>
    <t>Relvakapid (alumine, 1502x400x900)</t>
  </si>
  <si>
    <t>Tallinna mnt 7, Paldiski</t>
  </si>
  <si>
    <t>Relvakapid (ülemine, 1000x1500x455)</t>
  </si>
  <si>
    <t>PAKKUMUSE MAKSUMUS KOKKU</t>
  </si>
  <si>
    <t>Pakkumuse vorm OSA 2 (Kuivatuskapid)</t>
  </si>
  <si>
    <t>Kuivatuskapp</t>
  </si>
  <si>
    <t>NB! Pakkuja täidab vastavalt pakutavale hanke osa(de)le kollase(d) välja(d) ja kannab rohelis(t)e lahtri(te) väärtused RHRi hindamiskriteeriumite vormile, pakkujal ei ole lubatud tabelit muuta.</t>
  </si>
  <si>
    <t>jah</t>
  </si>
  <si>
    <t>ei</t>
  </si>
  <si>
    <t>Tarneaeg* hankelepingu sõlmimisest max 2 kuud (jah/ei)</t>
  </si>
  <si>
    <t>Tarneaeg* on hankija poolt määratud tähtaeg, mille jooksul ta sooviks kauba kätte saada.</t>
  </si>
  <si>
    <t>Hindamise tulemusel moodustatakse vastavaks tunnistatud pakkumuste maksumuste paremusjärjestuse alusel (alates madalamast maksumusest) kaks pingerida:</t>
  </si>
  <si>
    <t>a) esmajärjekorras moodustatakse pingerida pakkumustest, milles on märgitud „jah“ lahtrisse  „Tarneaeg* hankelepingu sõlmimisest max 2 kuud“;</t>
  </si>
  <si>
    <t>b) kui punktis a märgitud pakkumusi on alla 7, siis moodustatakse pingerida pakkumustest, milles on märgitud „ei“ lahtrisse  „Tarneaeg* hankelepingu sõlmimisest max 2 kuud“.</t>
  </si>
  <si>
    <t>Hankija tunnistab edukaks ja sõlmib raamlepingud hanke osas kuni 7 pakkujaga kasutades esmajärjekorras pingerida a ja järgnevalt pingerida b.</t>
  </si>
  <si>
    <t>Pakkuja: Kitman Thulema AS</t>
  </si>
  <si>
    <t>Esindaja: Pille Püüding</t>
  </si>
  <si>
    <r>
      <t xml:space="preserve">/ </t>
    </r>
    <r>
      <rPr>
        <i/>
        <sz val="11"/>
        <color theme="1"/>
        <rFont val="Calibri"/>
        <family val="2"/>
        <scheme val="minor"/>
      </rPr>
      <t>digiallkirjastatud</t>
    </r>
    <r>
      <rPr>
        <sz val="11"/>
        <color theme="1"/>
        <rFont val="Calibri"/>
        <family val="2"/>
        <charset val="186"/>
        <scheme val="minor"/>
      </rPr>
      <t xml:space="preserve"> 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</si>
</sst>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/>
    <xf numFmtId="4" fontId="1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top"/>
    </xf>
    <xf numFmtId="4" fontId="1" fillId="3" borderId="1" xfId="0" applyNumberFormat="1" applyFont="1" applyFill="1" applyBorder="1"/>
    <xf numFmtId="4" fontId="1" fillId="0" borderId="0" xfId="0" applyNumberFormat="1" applyFont="1" applyAlignment="1">
      <alignment wrapText="1"/>
    </xf>
    <xf numFmtId="0" fontId="3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1" xfId="0" applyFont="1" applyBorder="1"/>
    <xf numFmtId="4" fontId="3" fillId="3" borderId="1" xfId="0" applyNumberFormat="1" applyFont="1" applyFill="1" applyBorder="1"/>
    <xf numFmtId="0" fontId="3" fillId="0" borderId="0" xfId="0" applyFont="1" applyAlignment="1">
      <alignment horizontal="left" vertical="top"/>
    </xf>
    <xf numFmtId="0" fontId="1" fillId="0" borderId="1" xfId="0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2" xfId="0" applyNumberFormat="1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1391226</xdr:colOff>
      <xdr:row>0</xdr:row>
      <xdr:rowOff>171450</xdr:rowOff>
    </xdr:from>
    <xdr:to>
      <xdr:col>5</xdr:col>
      <xdr:colOff>838199</xdr:colOff>
      <xdr:row>4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20044" y="171450"/>
          <a:ext cx="4463473" cy="65318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algn="r"/>
          <a:r>
            <a:rPr lang="et-EE" sz="1100" b="1">
              <a:effectLst/>
              <a:latin typeface="+mn-lt"/>
              <a:cs typeface="Arial" panose="020B0604020202020204" pitchFamily="34" charset="0"/>
            </a:rPr>
            <a:t>Lisa</a:t>
          </a:r>
          <a:br>
            <a:rPr lang="et-EE" sz="1100" b="1">
              <a:effectLst/>
              <a:latin typeface="+mn-lt"/>
              <a:cs typeface="Arial" panose="020B0604020202020204" pitchFamily="34" charset="0"/>
            </a:rPr>
          </a:br>
          <a:r>
            <a:rPr lang="et-EE" sz="1100" b="0">
              <a:effectLst/>
              <a:latin typeface="+mn-lt"/>
              <a:cs typeface="Arial" panose="020B0604020202020204" pitchFamily="34" charset="0"/>
            </a:rPr>
            <a:t>Hankelepingu „Relva- ja kuivatuskappide ostmine koos paigaldusega“</a:t>
          </a:r>
          <a:r>
            <a:rPr lang="et-EE" sz="1100" b="0" baseline="0">
              <a:effectLst/>
              <a:latin typeface="+mn-lt"/>
              <a:cs typeface="Arial" panose="020B0604020202020204" pitchFamily="34" charset="0"/>
            </a:rPr>
            <a:t> </a:t>
          </a:r>
        </a:p>
        <a:p>
          <a:pPr algn="r"/>
          <a:r>
            <a:rPr lang="et-EE" sz="1100" b="0">
              <a:effectLst/>
              <a:latin typeface="+mn-lt"/>
              <a:cs typeface="Arial" panose="020B0604020202020204" pitchFamily="34" charset="0"/>
            </a:rPr>
            <a:t>(viitenumber 241015) juurde</a:t>
          </a:r>
          <a:endParaRPr lang="et-EE" sz="1100"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Layout" zoomScale="110" zoomScaleNormal="100" zoomScalePageLayoutView="110" workbookViewId="0">
      <selection activeCell="F10" activeCellId="1" sqref="F15 F10"/>
    </sheetView>
  </sheetViews>
  <sheetFormatPr defaultRowHeight="14.5" x14ac:dyDescent="0.35"/>
  <cols>
    <col min="1" max="1" width="37.453125" customWidth="1"/>
    <col min="2" max="2" width="6.26953125" bestFit="1" customWidth="1"/>
    <col min="3" max="3" width="24.1796875" customWidth="1"/>
    <col min="4" max="4" width="29.26953125" customWidth="1"/>
    <col min="5" max="5" width="16.54296875" customWidth="1"/>
    <col min="6" max="6" width="18.1796875" customWidth="1"/>
  </cols>
  <sheetData>
    <row r="1" spans="1:6" x14ac:dyDescent="0.35">
      <c r="A1" s="8"/>
      <c r="B1" s="9"/>
      <c r="C1" s="9"/>
      <c r="D1" s="10"/>
      <c r="E1" s="13"/>
      <c r="F1" s="12"/>
    </row>
    <row r="2" spans="1:6" x14ac:dyDescent="0.35">
      <c r="A2" s="8"/>
      <c r="B2" s="9"/>
      <c r="C2" s="9"/>
      <c r="D2" s="10"/>
      <c r="E2" s="13"/>
      <c r="F2" s="12"/>
    </row>
    <row r="3" spans="1:6" x14ac:dyDescent="0.35">
      <c r="A3" s="8"/>
      <c r="B3" s="9"/>
      <c r="C3" s="9"/>
      <c r="D3" s="10"/>
      <c r="E3" s="13"/>
      <c r="F3" s="12"/>
    </row>
    <row r="4" spans="1:6" x14ac:dyDescent="0.35">
      <c r="A4" s="8"/>
      <c r="B4" s="9"/>
      <c r="C4" s="9"/>
      <c r="D4" s="10"/>
      <c r="E4" s="13"/>
      <c r="F4" s="12"/>
    </row>
    <row r="5" spans="1:6" x14ac:dyDescent="0.35">
      <c r="A5" s="8"/>
      <c r="B5" s="9"/>
      <c r="C5" s="9"/>
      <c r="D5" s="10"/>
      <c r="E5" s="13"/>
      <c r="F5" s="12"/>
    </row>
    <row r="6" spans="1:6" x14ac:dyDescent="0.35">
      <c r="A6" s="19" t="s">
        <v>0</v>
      </c>
    </row>
    <row r="7" spans="1:6" ht="29" x14ac:dyDescent="0.35">
      <c r="A7" s="26" t="s">
        <v>1</v>
      </c>
      <c r="B7" s="26" t="s">
        <v>2</v>
      </c>
      <c r="C7" s="26" t="s">
        <v>3</v>
      </c>
      <c r="D7" s="30" t="s">
        <v>15</v>
      </c>
      <c r="E7" s="1" t="s">
        <v>4</v>
      </c>
      <c r="F7" s="1" t="s">
        <v>5</v>
      </c>
    </row>
    <row r="8" spans="1:6" x14ac:dyDescent="0.35">
      <c r="A8" s="6" t="s">
        <v>6</v>
      </c>
      <c r="B8" s="5">
        <f>16+16+14+14</f>
        <v>60</v>
      </c>
      <c r="C8" s="7" t="s">
        <v>7</v>
      </c>
      <c r="D8" s="38" t="s">
        <v>13</v>
      </c>
      <c r="E8" s="15">
        <v>452.73</v>
      </c>
      <c r="F8" s="3">
        <f>B8*E8</f>
        <v>27163.800000000003</v>
      </c>
    </row>
    <row r="9" spans="1:6" x14ac:dyDescent="0.35">
      <c r="A9" s="6" t="s">
        <v>8</v>
      </c>
      <c r="B9" s="5">
        <f>26+26+18+18</f>
        <v>88</v>
      </c>
      <c r="C9" s="7" t="s">
        <v>7</v>
      </c>
      <c r="D9" s="39"/>
      <c r="E9" s="15">
        <v>1125.1099999999999</v>
      </c>
      <c r="F9" s="3">
        <f>B9*E9</f>
        <v>99009.68</v>
      </c>
    </row>
    <row r="10" spans="1:6" x14ac:dyDescent="0.35">
      <c r="A10" s="16" t="s">
        <v>9</v>
      </c>
      <c r="B10" s="5"/>
      <c r="C10" s="7"/>
      <c r="D10" s="33"/>
      <c r="E10" s="1"/>
      <c r="F10" s="17">
        <f>SUM(F8:F9)</f>
        <v>126173.48</v>
      </c>
    </row>
    <row r="11" spans="1:6" x14ac:dyDescent="0.35">
      <c r="A11" s="20"/>
      <c r="B11" s="21"/>
      <c r="C11" s="22"/>
      <c r="D11" s="34"/>
      <c r="E11" s="18"/>
      <c r="F11" s="11"/>
    </row>
    <row r="12" spans="1:6" x14ac:dyDescent="0.35">
      <c r="A12" s="25" t="s">
        <v>10</v>
      </c>
      <c r="B12" s="21"/>
      <c r="C12" s="22"/>
      <c r="D12" s="34"/>
      <c r="E12" s="18"/>
      <c r="F12" s="11"/>
    </row>
    <row r="13" spans="1:6" ht="29" x14ac:dyDescent="0.35">
      <c r="A13" s="27" t="s">
        <v>1</v>
      </c>
      <c r="B13" s="28" t="s">
        <v>2</v>
      </c>
      <c r="C13" s="29" t="s">
        <v>3</v>
      </c>
      <c r="D13" s="30" t="s">
        <v>15</v>
      </c>
      <c r="E13" s="1" t="s">
        <v>4</v>
      </c>
      <c r="F13" s="1" t="s">
        <v>5</v>
      </c>
    </row>
    <row r="14" spans="1:6" x14ac:dyDescent="0.35">
      <c r="A14" s="2" t="s">
        <v>11</v>
      </c>
      <c r="B14" s="4">
        <v>108</v>
      </c>
      <c r="C14" s="7" t="s">
        <v>7</v>
      </c>
      <c r="D14" s="35" t="s">
        <v>13</v>
      </c>
      <c r="E14" s="15">
        <v>235.4</v>
      </c>
      <c r="F14" s="3">
        <f>B14*E14</f>
        <v>25423.200000000001</v>
      </c>
    </row>
    <row r="15" spans="1:6" x14ac:dyDescent="0.35">
      <c r="A15" s="23" t="s">
        <v>9</v>
      </c>
      <c r="B15" s="14"/>
      <c r="C15" s="14"/>
      <c r="D15" s="14"/>
      <c r="E15" s="14"/>
      <c r="F15" s="24">
        <f>F14</f>
        <v>25423.200000000001</v>
      </c>
    </row>
    <row r="17" spans="1:7" x14ac:dyDescent="0.35">
      <c r="A17" s="36" t="s">
        <v>12</v>
      </c>
      <c r="B17" s="37"/>
      <c r="C17" s="37"/>
      <c r="D17" s="37"/>
      <c r="E17" s="37"/>
      <c r="F17" s="37"/>
    </row>
    <row r="18" spans="1:7" x14ac:dyDescent="0.35">
      <c r="A18" s="37"/>
      <c r="B18" s="37"/>
      <c r="C18" s="37"/>
      <c r="D18" s="37"/>
      <c r="E18" s="37"/>
      <c r="F18" s="37"/>
    </row>
    <row r="20" spans="1:7" x14ac:dyDescent="0.35">
      <c r="A20" s="37" t="s">
        <v>16</v>
      </c>
      <c r="B20" s="37"/>
      <c r="C20" s="37"/>
      <c r="D20" s="37"/>
      <c r="E20" s="37"/>
      <c r="F20" s="37"/>
      <c r="G20" s="31"/>
    </row>
    <row r="21" spans="1:7" x14ac:dyDescent="0.35">
      <c r="A21" s="37" t="s">
        <v>17</v>
      </c>
      <c r="B21" s="37"/>
      <c r="C21" s="37"/>
      <c r="D21" s="37"/>
      <c r="E21" s="37"/>
      <c r="F21" s="37"/>
      <c r="G21" s="32"/>
    </row>
    <row r="22" spans="1:7" x14ac:dyDescent="0.35">
      <c r="A22" s="37"/>
      <c r="B22" s="37"/>
      <c r="C22" s="37"/>
      <c r="D22" s="37"/>
      <c r="E22" s="37"/>
      <c r="F22" s="37"/>
      <c r="G22" s="32"/>
    </row>
    <row r="23" spans="1:7" x14ac:dyDescent="0.35">
      <c r="A23" t="s">
        <v>18</v>
      </c>
    </row>
    <row r="24" spans="1:7" x14ac:dyDescent="0.35">
      <c r="A24" s="37" t="s">
        <v>19</v>
      </c>
      <c r="B24" s="37"/>
      <c r="C24" s="37"/>
      <c r="D24" s="37"/>
      <c r="E24" s="37"/>
      <c r="F24" s="37"/>
    </row>
    <row r="25" spans="1:7" x14ac:dyDescent="0.35">
      <c r="A25" s="37"/>
      <c r="B25" s="37"/>
      <c r="C25" s="37"/>
      <c r="D25" s="37"/>
      <c r="E25" s="37"/>
      <c r="F25" s="37"/>
    </row>
    <row r="27" spans="1:7" x14ac:dyDescent="0.35">
      <c r="A27" t="s">
        <v>20</v>
      </c>
    </row>
    <row r="29" spans="1:7" x14ac:dyDescent="0.35">
      <c r="A29" t="s">
        <v>21</v>
      </c>
    </row>
    <row r="30" spans="1:7" x14ac:dyDescent="0.35">
      <c r="A30" t="s">
        <v>22</v>
      </c>
    </row>
    <row r="31" spans="1:7" x14ac:dyDescent="0.35">
      <c r="A31" t="s">
        <v>23</v>
      </c>
    </row>
  </sheetData>
  <mergeCells count="5">
    <mergeCell ref="A17:F18"/>
    <mergeCell ref="D8:D9"/>
    <mergeCell ref="A20:F20"/>
    <mergeCell ref="A21:F22"/>
    <mergeCell ref="A24:F25"/>
  </mergeCells>
  <pageMargins left="0.51181102362204722" right="0.5118110236220472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D14 D8:D9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13</v>
      </c>
    </row>
    <row r="2" spans="1:1" x14ac:dyDescent="0.35">
      <c r="A2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0" ma:contentTypeDescription="Loo uus dokument" ma:contentTypeScope="" ma:versionID="e621d8551b2f27ae776f13232063027f">
  <xsd:schema xmlns:xsd="http://www.w3.org/2001/XMLSchema" xmlns:xs="http://www.w3.org/2001/XMLSchema" xmlns:p="http://schemas.microsoft.com/office/2006/metadata/properties" xmlns:ns2="d5573a5d-10e4-4724-a6b0-f07fd5e60675" targetNamespace="http://schemas.microsoft.com/office/2006/metadata/properties" ma:root="true" ma:fieldsID="04bc7808eabaeb83908c9cd30331f2b6" ns2:_="">
    <xsd:import namespace="d5573a5d-10e4-4724-a6b0-f07fd5e6067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F5918-8274-48A8-893B-3785A1F3E33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5573a5d-10e4-4724-a6b0-f07fd5e6067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150ED1-BEDA-406D-8EC0-0689D7ED2A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8B0F3-1F16-4642-A89F-F95C3470F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MIL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Mariliis Õispuu</dc:creator>
  <cp:keywords/>
  <dc:description/>
  <cp:lastModifiedBy>Anu Arukaev</cp:lastModifiedBy>
  <cp:revision/>
  <dcterms:created xsi:type="dcterms:W3CDTF">2021-09-21T05:52:26Z</dcterms:created>
  <dcterms:modified xsi:type="dcterms:W3CDTF">2021-12-10T08:39:43Z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